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Mike\Documents\LRS\Plant Wellness Way\PWW Training\PWW Consultant-confidential\PROCESS5-confidential\"/>
    </mc:Choice>
  </mc:AlternateContent>
  <bookViews>
    <workbookView xWindow="0" yWindow="0" windowWidth="28800" windowHeight="12585"/>
  </bookViews>
  <sheets>
    <sheet name="COS for Roller Bear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O64" i="1"/>
  <c r="M64" i="1"/>
  <c r="L64" i="1"/>
  <c r="J64" i="1"/>
  <c r="I64" i="1"/>
  <c r="G64" i="1"/>
  <c r="F64" i="1"/>
  <c r="D64" i="1"/>
  <c r="S64" i="1" s="1"/>
  <c r="C64" i="1"/>
  <c r="R64" i="1" l="1"/>
  <c r="P28" i="1" l="1"/>
  <c r="O28" i="1"/>
  <c r="M28" i="1" l="1"/>
  <c r="L28" i="1"/>
  <c r="J28" i="1"/>
  <c r="I28" i="1"/>
  <c r="G28" i="1"/>
  <c r="F28" i="1"/>
  <c r="D28" i="1"/>
  <c r="C28" i="1"/>
  <c r="S28" i="1" l="1"/>
  <c r="R28" i="1"/>
</calcChain>
</file>

<file path=xl/sharedStrings.xml><?xml version="1.0" encoding="utf-8"?>
<sst xmlns="http://schemas.openxmlformats.org/spreadsheetml/2006/main" count="258" uniqueCount="160">
  <si>
    <t>L</t>
  </si>
  <si>
    <t>Step Importance</t>
  </si>
  <si>
    <t>Low</t>
  </si>
  <si>
    <t>High</t>
  </si>
  <si>
    <t>%</t>
  </si>
  <si>
    <t>Step Targets</t>
  </si>
  <si>
    <t>1 Shaft Journal</t>
  </si>
  <si>
    <t>3 Lubricant</t>
  </si>
  <si>
    <t>4 Roller Ball Element</t>
  </si>
  <si>
    <t>5 Lubricant</t>
  </si>
  <si>
    <t>Whole Bearing</t>
  </si>
  <si>
    <t>Consequence of Achievement</t>
  </si>
  <si>
    <t>Step Functions</t>
  </si>
  <si>
    <t>1.1 Fully support bearing inner ring</t>
  </si>
  <si>
    <t>1.2 Locate bearing</t>
  </si>
  <si>
    <t>Full bearing service life</t>
  </si>
  <si>
    <t>2 Bearing Inner Ring</t>
  </si>
  <si>
    <t>Step Tasks for Each Target</t>
  </si>
  <si>
    <t>1.1.2 Suitable surface finish</t>
  </si>
  <si>
    <t>1.2.1 Suitable metallurgical properties</t>
  </si>
  <si>
    <t>1.1.1.1 Accurate machining</t>
  </si>
  <si>
    <t>1.1.2.1 Accurate machining</t>
  </si>
  <si>
    <t>1.2.1.1 Correct material selection</t>
  </si>
  <si>
    <t>2.1 Allow rolling element to rotate</t>
  </si>
  <si>
    <t>2.2 Take full service load</t>
  </si>
  <si>
    <t>2.2.2 Take full service loads</t>
  </si>
  <si>
    <t>3.1 Reduce friction</t>
  </si>
  <si>
    <t>4.1 Rotate</t>
  </si>
  <si>
    <t>4.2 Take full service load</t>
  </si>
  <si>
    <t>3.1.1 Chemically correct</t>
  </si>
  <si>
    <t>3.1.2 Correct viscosity</t>
  </si>
  <si>
    <t>4.1.1 Element perfectly smooth</t>
  </si>
  <si>
    <t>4.1.2 Element perfectly shaped</t>
  </si>
  <si>
    <t>4.2.1 Take full service loads</t>
  </si>
  <si>
    <t>5.1 Reduce friction</t>
  </si>
  <si>
    <t>5.1.1 Chemically correct</t>
  </si>
  <si>
    <t>5.1.2 Correct viscosity</t>
  </si>
  <si>
    <t>2.1.1.1 Accurate machining</t>
  </si>
  <si>
    <t>3.1.2.1 Correct temperature</t>
  </si>
  <si>
    <t>3.1.3.3 Product ingress free</t>
  </si>
  <si>
    <t>4.1.1.1 Accurate machining</t>
  </si>
  <si>
    <t>4.2.1.1 Fully supported on a round shaft journal</t>
  </si>
  <si>
    <t>5.1.2.1 Correct temperature</t>
  </si>
  <si>
    <t>5.1.3.3 Product ingress free</t>
  </si>
  <si>
    <t>2.2.1.1 Accurate machining</t>
  </si>
  <si>
    <t>5.2 Prevent surface contact</t>
  </si>
  <si>
    <t>3.2 Prevent surface contact</t>
  </si>
  <si>
    <t>3.2.1 Take full service load</t>
  </si>
  <si>
    <t>5.2.1 Take full service load</t>
  </si>
  <si>
    <t>3.2.1.1 Load within design limits</t>
  </si>
  <si>
    <t>5.2.1.1 Load within design limits</t>
  </si>
  <si>
    <t>3.1.1.1 Correct lube for the service</t>
  </si>
  <si>
    <t>5.1.1.1 Correct lube for the service</t>
  </si>
  <si>
    <t>3.1.1.2 Correct formulation</t>
  </si>
  <si>
    <t>3.1.1.3 Correct additives</t>
  </si>
  <si>
    <t>5.1.1.2 Correct formulation</t>
  </si>
  <si>
    <t>5.1.2.3 Correct additives</t>
  </si>
  <si>
    <t>Assembly Chance of Success</t>
  </si>
  <si>
    <t>Least</t>
  </si>
  <si>
    <t>Best</t>
  </si>
  <si>
    <t>4.1.1.2 Accurate machining</t>
  </si>
  <si>
    <t>4.3 Axially align shaft inside housing</t>
  </si>
  <si>
    <t>2.2.2.1 Fully supported on a round shaft journal</t>
  </si>
  <si>
    <t>2.2.2.2 Accurate machining</t>
  </si>
  <si>
    <t>4.3.1 Position inner ring at proper point</t>
  </si>
  <si>
    <t>2.1.1 Raceway surface finish to specification</t>
  </si>
  <si>
    <t>2.2.1 Ring shaped to specification</t>
  </si>
  <si>
    <t>1.1.1 Correct fit, tolerance, and form</t>
  </si>
  <si>
    <t>3.1.3 Contaminate-free</t>
  </si>
  <si>
    <t>5.1.3 Contaminate-free</t>
  </si>
  <si>
    <t>Chance of Success for This Item</t>
  </si>
  <si>
    <t>3.1.3.1 Solids-free</t>
  </si>
  <si>
    <t>3.1.3.2 Water-free</t>
  </si>
  <si>
    <t>5.1.3.1 Solids-free</t>
  </si>
  <si>
    <t>5.1.3.2 Water-free</t>
  </si>
  <si>
    <t>Chance of Success to This Point</t>
  </si>
  <si>
    <t>n</t>
  </si>
  <si>
    <t>n.1:</t>
  </si>
  <si>
    <t>n.2:</t>
  </si>
  <si>
    <t>Chance of Success Mapping for a Roller Bearing</t>
  </si>
  <si>
    <t>Risk Causes in Step Tasks</t>
  </si>
  <si>
    <t>1.1.1.1.1 Incorrect machining setup</t>
  </si>
  <si>
    <t>2.1.1.1.1 Incorrect machining setup</t>
  </si>
  <si>
    <t>3.1.1.1.1 Service duty misunderstood</t>
  </si>
  <si>
    <t>4.1.1.1.1 Incorrect machining setup</t>
  </si>
  <si>
    <t>Same as Item 3 Lubricant</t>
  </si>
  <si>
    <t>1.1.1.1.2 Measurement error</t>
  </si>
  <si>
    <t>2.1.1.1.2 Measurement error</t>
  </si>
  <si>
    <t>3.1.1.1.2 Misinterpreted selection table</t>
  </si>
  <si>
    <t>4.1.1.1.2 Measurement error</t>
  </si>
  <si>
    <t>1.1.1.1.3 Wrong drawing</t>
  </si>
  <si>
    <t>2.1.1.1.3 Wrong drawing</t>
  </si>
  <si>
    <t>3.1.1.2.1 Wrong lube taken from store</t>
  </si>
  <si>
    <t>4.1.1.1.3 Wrong drawing</t>
  </si>
  <si>
    <t>1.1.1.1.4 Incorrect part size or tolerance in drawing</t>
  </si>
  <si>
    <t>2.1.1.1.4 Incorrect part size or tolerance in drawing</t>
  </si>
  <si>
    <t>3.1.1.2.2 Wax, varnish, coking</t>
  </si>
  <si>
    <t>4.1.1.1.3 Incorrect part size or tolerance in drawing</t>
  </si>
  <si>
    <t>1.1.1.1.5 Misread a drawing measurement</t>
  </si>
  <si>
    <t>2.1.1.1.5 Poor cutting tool condition</t>
  </si>
  <si>
    <t>3.1.1.3.1 Additives depleated during service</t>
  </si>
  <si>
    <t>4.2.2.1.1 Poor cutting tool condition</t>
  </si>
  <si>
    <t>1.1.1.1.6 Poor cutting tool condition</t>
  </si>
  <si>
    <t xml:space="preserve">2.2.2.1.1 Wrong clearnace bearing supplied </t>
  </si>
  <si>
    <t>3.1.2.1.1 Machine overloaded</t>
  </si>
  <si>
    <t>4.3.1.1.1 Inner ring not hard against shoulder</t>
  </si>
  <si>
    <t>1.2.1.1.1 Wrong material chosen</t>
  </si>
  <si>
    <t>3.1.2.1.2 Machine in high temperature location</t>
  </si>
  <si>
    <t>1.2.1.1.2 Wrong material supplied</t>
  </si>
  <si>
    <t>3.1.3.1.1 Wear particles in lube</t>
  </si>
  <si>
    <t>1.2.1.1.3 Misread catalog selection</t>
  </si>
  <si>
    <t>3.1.3.1.2 Sand, rust, or other solids in lube</t>
  </si>
  <si>
    <t>3.1.3.2.1 Water ingress</t>
  </si>
  <si>
    <t>3.1.3.3.1 Product ingress</t>
  </si>
  <si>
    <t>3.2.1.1.1 Overloaded during operation</t>
  </si>
  <si>
    <t>Risk Controls</t>
  </si>
  <si>
    <t>1.1.1.1.1.1 Second person check machining setup prior cutting</t>
  </si>
  <si>
    <t>2.1.1.1.1.1 Second person check machining setup prior cutting</t>
  </si>
  <si>
    <t>3.1.1.1.1.1 Include service duty confirmation in engineering ITP</t>
  </si>
  <si>
    <t>4.1.1.1.1.1 Second person check machining setup prior cutting</t>
  </si>
  <si>
    <t>5.1.1.1.1.1 Include service duty confirmation in engineering ITP</t>
  </si>
  <si>
    <t>1.1.1.1.2.1 Double-check measure with calibrated micrometer</t>
  </si>
  <si>
    <t>2.1.1.1.2.1 Double-check measure with calibrated micrometer</t>
  </si>
  <si>
    <t>3.1.1.1.2.1 Second person to check selection table recommendation</t>
  </si>
  <si>
    <t>4.1.1.1.2.1 Double-check measure with calibrated micrometer</t>
  </si>
  <si>
    <t>5.1.1.1.2.1 Second person to check selection table recommendation</t>
  </si>
  <si>
    <t>1.1.1.1.3.1 Include drawing check in machining ITP</t>
  </si>
  <si>
    <t>2.1.1.1.3.1 Include drawing check in machining ITP</t>
  </si>
  <si>
    <t>3.1.1.2.1.1 Include lubricate confirmation in maintenance ITP</t>
  </si>
  <si>
    <t>4.1.1.1.3.1 Include drawing check in machining ITP</t>
  </si>
  <si>
    <t>5.1.1.2.1.1 Include lubricate confirmation in maintenance ITP</t>
  </si>
  <si>
    <t>1.1.1.1.4.1 Second person check all critical measurements on drawing</t>
  </si>
  <si>
    <t>2.1.1.1.4.1 Second person check all critical measurements on drawing</t>
  </si>
  <si>
    <t>3.1.1.2.2.1 Include chemistry condition in test laboratory report</t>
  </si>
  <si>
    <t>4.1.1.1.4.1 Second person check all critical measurements on drawing</t>
  </si>
  <si>
    <t>5.1.1.2.2.1 Include chemistry condition in test laboratory report</t>
  </si>
  <si>
    <t>1.1.1.1.5.1 Critical drawing measurements to be highlighted on drawing</t>
  </si>
  <si>
    <t>2.1.1.1.5.1 Second person check cutting tool condition</t>
  </si>
  <si>
    <t>3.1.1.2.2.2 Include test laboratory chemistry report review and action by maintenance engineer</t>
  </si>
  <si>
    <t>4.1.1.1.5.1 Second person check cutting tool condition</t>
  </si>
  <si>
    <t>5.1.1.2.2.2 Include test laboratory chemistry report review and action by maintenance engineer</t>
  </si>
  <si>
    <t>1.1.1.1.6.1 Second person check cutting tool condition</t>
  </si>
  <si>
    <t>2.2.2.1.1.1  Include bearing clearnace check in maintenance ITP</t>
  </si>
  <si>
    <t>3.1.1.3.1.1 Additives' levels in test laboratory report</t>
  </si>
  <si>
    <t>2.2.2.1.1.1  Include position check in maintenance ITP</t>
  </si>
  <si>
    <t>5.1.1.3.1.1 Additives' levels in test laboratory report</t>
  </si>
  <si>
    <t>1.2.1.1.1.1 Include material check in machining ITP</t>
  </si>
  <si>
    <t>3.1.1.3.1.2 Include test laboratory additives report review and action by Maintenance Engineer</t>
  </si>
  <si>
    <t>5.1.1.3.1.2 Include test laboratory additives report review and action by maintenance engineer</t>
  </si>
  <si>
    <t>1.2.1.1.2.1 Include material check in machining ITP</t>
  </si>
  <si>
    <t>3.1.2.1.1.1 Operate equipment to precision operating procedure</t>
  </si>
  <si>
    <t>5.1.2.1.1.1 Operate equipment to precision operating procedure</t>
  </si>
  <si>
    <t>1.2.1.1.3.1 Check catalogue selection against material list on drawing</t>
  </si>
  <si>
    <t>3.1.2.1.2.1 Include location ambient temperature range in engineering ITP</t>
  </si>
  <si>
    <t>5.1.2.1.2.1 Include location ambient temperature range in engineering ITP</t>
  </si>
  <si>
    <t>Chance of Success with Mitigations</t>
  </si>
  <si>
    <t>3.1.3.1 Solids free</t>
  </si>
  <si>
    <t>5.1.3.1 Solids free</t>
  </si>
  <si>
    <t>3.1.3.2 Water free</t>
  </si>
  <si>
    <t>5.1.3.2 Water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</si>
</sst>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Wingdings"/>
      <charset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2" fontId="1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2" fontId="1" fillId="3" borderId="0" xfId="0" applyNumberFormat="1" applyFont="1" applyFill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="80" zoomScaleNormal="80" workbookViewId="0">
      <pane ySplit="1035" topLeftCell="A4" activePane="bottomLeft"/>
      <selection pane="bottomLeft" activeCell="A5" sqref="A5"/>
    </sheetView>
  </sheetViews>
  <sheetFormatPr defaultRowHeight="12.75" x14ac:dyDescent="0.25"/>
  <cols>
    <col min="1" max="1" width="18" style="7" customWidth="1"/>
    <col min="2" max="2" width="18.7109375" style="3" customWidth="1"/>
    <col min="3" max="4" width="6.7109375" style="5" customWidth="1"/>
    <col min="5" max="5" width="18.7109375" style="3" customWidth="1"/>
    <col min="6" max="7" width="6.7109375" style="5" customWidth="1"/>
    <col min="8" max="8" width="18.7109375" style="3" customWidth="1"/>
    <col min="9" max="10" width="6.7109375" style="5" customWidth="1"/>
    <col min="11" max="11" width="18.7109375" style="3" customWidth="1"/>
    <col min="12" max="13" width="6.7109375" style="5" customWidth="1"/>
    <col min="14" max="14" width="18.7109375" style="3" customWidth="1"/>
    <col min="15" max="16" width="6.7109375" style="5" customWidth="1"/>
    <col min="17" max="17" width="2.7109375" style="5" customWidth="1"/>
    <col min="18" max="19" width="6.7109375" style="5" customWidth="1"/>
    <col min="20" max="20" width="2.7109375" style="5" customWidth="1"/>
    <col min="21" max="21" width="18.7109375" style="3" customWidth="1"/>
    <col min="22" max="23" width="6.7109375" style="5" customWidth="1"/>
    <col min="24" max="24" width="18.7109375" style="3" customWidth="1"/>
    <col min="25" max="264" width="9.140625" style="5"/>
    <col min="265" max="265" width="40.7109375" style="5" customWidth="1"/>
    <col min="266" max="520" width="9.140625" style="5"/>
    <col min="521" max="521" width="40.7109375" style="5" customWidth="1"/>
    <col min="522" max="776" width="9.140625" style="5"/>
    <col min="777" max="777" width="40.7109375" style="5" customWidth="1"/>
    <col min="778" max="1032" width="9.140625" style="5"/>
    <col min="1033" max="1033" width="40.7109375" style="5" customWidth="1"/>
    <col min="1034" max="1288" width="9.140625" style="5"/>
    <col min="1289" max="1289" width="40.7109375" style="5" customWidth="1"/>
    <col min="1290" max="1544" width="9.140625" style="5"/>
    <col min="1545" max="1545" width="40.7109375" style="5" customWidth="1"/>
    <col min="1546" max="1800" width="9.140625" style="5"/>
    <col min="1801" max="1801" width="40.7109375" style="5" customWidth="1"/>
    <col min="1802" max="2056" width="9.140625" style="5"/>
    <col min="2057" max="2057" width="40.7109375" style="5" customWidth="1"/>
    <col min="2058" max="2312" width="9.140625" style="5"/>
    <col min="2313" max="2313" width="40.7109375" style="5" customWidth="1"/>
    <col min="2314" max="2568" width="9.140625" style="5"/>
    <col min="2569" max="2569" width="40.7109375" style="5" customWidth="1"/>
    <col min="2570" max="2824" width="9.140625" style="5"/>
    <col min="2825" max="2825" width="40.7109375" style="5" customWidth="1"/>
    <col min="2826" max="3080" width="9.140625" style="5"/>
    <col min="3081" max="3081" width="40.7109375" style="5" customWidth="1"/>
    <col min="3082" max="3336" width="9.140625" style="5"/>
    <col min="3337" max="3337" width="40.7109375" style="5" customWidth="1"/>
    <col min="3338" max="3592" width="9.140625" style="5"/>
    <col min="3593" max="3593" width="40.7109375" style="5" customWidth="1"/>
    <col min="3594" max="3848" width="9.140625" style="5"/>
    <col min="3849" max="3849" width="40.7109375" style="5" customWidth="1"/>
    <col min="3850" max="4104" width="9.140625" style="5"/>
    <col min="4105" max="4105" width="40.7109375" style="5" customWidth="1"/>
    <col min="4106" max="4360" width="9.140625" style="5"/>
    <col min="4361" max="4361" width="40.7109375" style="5" customWidth="1"/>
    <col min="4362" max="4616" width="9.140625" style="5"/>
    <col min="4617" max="4617" width="40.7109375" style="5" customWidth="1"/>
    <col min="4618" max="4872" width="9.140625" style="5"/>
    <col min="4873" max="4873" width="40.7109375" style="5" customWidth="1"/>
    <col min="4874" max="5128" width="9.140625" style="5"/>
    <col min="5129" max="5129" width="40.7109375" style="5" customWidth="1"/>
    <col min="5130" max="5384" width="9.140625" style="5"/>
    <col min="5385" max="5385" width="40.7109375" style="5" customWidth="1"/>
    <col min="5386" max="5640" width="9.140625" style="5"/>
    <col min="5641" max="5641" width="40.7109375" style="5" customWidth="1"/>
    <col min="5642" max="5896" width="9.140625" style="5"/>
    <col min="5897" max="5897" width="40.7109375" style="5" customWidth="1"/>
    <col min="5898" max="6152" width="9.140625" style="5"/>
    <col min="6153" max="6153" width="40.7109375" style="5" customWidth="1"/>
    <col min="6154" max="6408" width="9.140625" style="5"/>
    <col min="6409" max="6409" width="40.7109375" style="5" customWidth="1"/>
    <col min="6410" max="6664" width="9.140625" style="5"/>
    <col min="6665" max="6665" width="40.7109375" style="5" customWidth="1"/>
    <col min="6666" max="6920" width="9.140625" style="5"/>
    <col min="6921" max="6921" width="40.7109375" style="5" customWidth="1"/>
    <col min="6922" max="7176" width="9.140625" style="5"/>
    <col min="7177" max="7177" width="40.7109375" style="5" customWidth="1"/>
    <col min="7178" max="7432" width="9.140625" style="5"/>
    <col min="7433" max="7433" width="40.7109375" style="5" customWidth="1"/>
    <col min="7434" max="7688" width="9.140625" style="5"/>
    <col min="7689" max="7689" width="40.7109375" style="5" customWidth="1"/>
    <col min="7690" max="7944" width="9.140625" style="5"/>
    <col min="7945" max="7945" width="40.7109375" style="5" customWidth="1"/>
    <col min="7946" max="8200" width="9.140625" style="5"/>
    <col min="8201" max="8201" width="40.7109375" style="5" customWidth="1"/>
    <col min="8202" max="8456" width="9.140625" style="5"/>
    <col min="8457" max="8457" width="40.7109375" style="5" customWidth="1"/>
    <col min="8458" max="8712" width="9.140625" style="5"/>
    <col min="8713" max="8713" width="40.7109375" style="5" customWidth="1"/>
    <col min="8714" max="8968" width="9.140625" style="5"/>
    <col min="8969" max="8969" width="40.7109375" style="5" customWidth="1"/>
    <col min="8970" max="9224" width="9.140625" style="5"/>
    <col min="9225" max="9225" width="40.7109375" style="5" customWidth="1"/>
    <col min="9226" max="9480" width="9.140625" style="5"/>
    <col min="9481" max="9481" width="40.7109375" style="5" customWidth="1"/>
    <col min="9482" max="9736" width="9.140625" style="5"/>
    <col min="9737" max="9737" width="40.7109375" style="5" customWidth="1"/>
    <col min="9738" max="9992" width="9.140625" style="5"/>
    <col min="9993" max="9993" width="40.7109375" style="5" customWidth="1"/>
    <col min="9994" max="10248" width="9.140625" style="5"/>
    <col min="10249" max="10249" width="40.7109375" style="5" customWidth="1"/>
    <col min="10250" max="10504" width="9.140625" style="5"/>
    <col min="10505" max="10505" width="40.7109375" style="5" customWidth="1"/>
    <col min="10506" max="10760" width="9.140625" style="5"/>
    <col min="10761" max="10761" width="40.7109375" style="5" customWidth="1"/>
    <col min="10762" max="11016" width="9.140625" style="5"/>
    <col min="11017" max="11017" width="40.7109375" style="5" customWidth="1"/>
    <col min="11018" max="11272" width="9.140625" style="5"/>
    <col min="11273" max="11273" width="40.7109375" style="5" customWidth="1"/>
    <col min="11274" max="11528" width="9.140625" style="5"/>
    <col min="11529" max="11529" width="40.7109375" style="5" customWidth="1"/>
    <col min="11530" max="11784" width="9.140625" style="5"/>
    <col min="11785" max="11785" width="40.7109375" style="5" customWidth="1"/>
    <col min="11786" max="12040" width="9.140625" style="5"/>
    <col min="12041" max="12041" width="40.7109375" style="5" customWidth="1"/>
    <col min="12042" max="12296" width="9.140625" style="5"/>
    <col min="12297" max="12297" width="40.7109375" style="5" customWidth="1"/>
    <col min="12298" max="12552" width="9.140625" style="5"/>
    <col min="12553" max="12553" width="40.7109375" style="5" customWidth="1"/>
    <col min="12554" max="12808" width="9.140625" style="5"/>
    <col min="12809" max="12809" width="40.7109375" style="5" customWidth="1"/>
    <col min="12810" max="13064" width="9.140625" style="5"/>
    <col min="13065" max="13065" width="40.7109375" style="5" customWidth="1"/>
    <col min="13066" max="13320" width="9.140625" style="5"/>
    <col min="13321" max="13321" width="40.7109375" style="5" customWidth="1"/>
    <col min="13322" max="13576" width="9.140625" style="5"/>
    <col min="13577" max="13577" width="40.7109375" style="5" customWidth="1"/>
    <col min="13578" max="13832" width="9.140625" style="5"/>
    <col min="13833" max="13833" width="40.7109375" style="5" customWidth="1"/>
    <col min="13834" max="14088" width="9.140625" style="5"/>
    <col min="14089" max="14089" width="40.7109375" style="5" customWidth="1"/>
    <col min="14090" max="14344" width="9.140625" style="5"/>
    <col min="14345" max="14345" width="40.7109375" style="5" customWidth="1"/>
    <col min="14346" max="14600" width="9.140625" style="5"/>
    <col min="14601" max="14601" width="40.7109375" style="5" customWidth="1"/>
    <col min="14602" max="14856" width="9.140625" style="5"/>
    <col min="14857" max="14857" width="40.7109375" style="5" customWidth="1"/>
    <col min="14858" max="15112" width="9.140625" style="5"/>
    <col min="15113" max="15113" width="40.7109375" style="5" customWidth="1"/>
    <col min="15114" max="15368" width="9.140625" style="5"/>
    <col min="15369" max="15369" width="40.7109375" style="5" customWidth="1"/>
    <col min="15370" max="15624" width="9.140625" style="5"/>
    <col min="15625" max="15625" width="40.7109375" style="5" customWidth="1"/>
    <col min="15626" max="15880" width="9.140625" style="5"/>
    <col min="15881" max="15881" width="40.7109375" style="5" customWidth="1"/>
    <col min="15882" max="16136" width="9.140625" style="5"/>
    <col min="16137" max="16137" width="40.7109375" style="5" customWidth="1"/>
    <col min="16138" max="16384" width="9.140625" style="5"/>
  </cols>
  <sheetData>
    <row r="1" spans="1:24" ht="21" thickBot="1" x14ac:dyDescent="0.3">
      <c r="A1" s="2" t="s">
        <v>79</v>
      </c>
      <c r="B1" s="5"/>
      <c r="E1" s="5"/>
      <c r="H1" s="5"/>
      <c r="K1" s="5"/>
      <c r="N1" s="5"/>
      <c r="U1" s="5"/>
      <c r="X1" s="5"/>
    </row>
    <row r="2" spans="1:24" x14ac:dyDescent="0.25">
      <c r="B2" s="64" t="s">
        <v>6</v>
      </c>
      <c r="E2" s="64" t="s">
        <v>16</v>
      </c>
      <c r="H2" s="64" t="s">
        <v>7</v>
      </c>
      <c r="K2" s="64" t="s">
        <v>8</v>
      </c>
      <c r="N2" s="64" t="s">
        <v>9</v>
      </c>
      <c r="U2" s="60" t="s">
        <v>76</v>
      </c>
      <c r="X2" s="60" t="s">
        <v>10</v>
      </c>
    </row>
    <row r="3" spans="1:24" ht="15.75" customHeight="1" thickBot="1" x14ac:dyDescent="0.3">
      <c r="B3" s="65"/>
      <c r="E3" s="65"/>
      <c r="H3" s="65"/>
      <c r="K3" s="65"/>
      <c r="N3" s="65"/>
      <c r="U3" s="61"/>
      <c r="X3" s="61"/>
    </row>
    <row r="4" spans="1:24" s="4" customFormat="1" ht="25.5" x14ac:dyDescent="0.25">
      <c r="A4" s="6" t="s">
        <v>12</v>
      </c>
      <c r="B4" s="4" t="s">
        <v>13</v>
      </c>
      <c r="E4" s="4" t="s">
        <v>23</v>
      </c>
      <c r="H4" s="4" t="s">
        <v>26</v>
      </c>
      <c r="K4" s="4" t="s">
        <v>27</v>
      </c>
      <c r="N4" s="4" t="s">
        <v>34</v>
      </c>
      <c r="U4" s="8" t="s">
        <v>77</v>
      </c>
    </row>
    <row r="5" spans="1:24" s="4" customFormat="1" ht="25.5" x14ac:dyDescent="0.25">
      <c r="A5" s="6"/>
      <c r="B5" s="4" t="s">
        <v>14</v>
      </c>
      <c r="E5" s="4" t="s">
        <v>24</v>
      </c>
      <c r="H5" s="4" t="s">
        <v>46</v>
      </c>
      <c r="K5" s="4" t="s">
        <v>28</v>
      </c>
      <c r="N5" s="4" t="s">
        <v>45</v>
      </c>
      <c r="U5" s="8" t="s">
        <v>78</v>
      </c>
    </row>
    <row r="6" spans="1:24" s="4" customFormat="1" ht="25.5" x14ac:dyDescent="0.25">
      <c r="A6" s="6"/>
      <c r="K6" s="4" t="s">
        <v>61</v>
      </c>
      <c r="U6" s="8"/>
    </row>
    <row r="7" spans="1:24" s="4" customFormat="1" x14ac:dyDescent="0.25">
      <c r="A7" s="6"/>
      <c r="U7" s="8"/>
    </row>
    <row r="8" spans="1:24" s="4" customFormat="1" ht="25.5" x14ac:dyDescent="0.25">
      <c r="A8" s="6" t="s">
        <v>11</v>
      </c>
      <c r="B8" s="4" t="s">
        <v>15</v>
      </c>
      <c r="E8" s="4" t="s">
        <v>15</v>
      </c>
      <c r="H8" s="4" t="s">
        <v>15</v>
      </c>
      <c r="K8" s="4" t="s">
        <v>15</v>
      </c>
      <c r="N8" s="4" t="s">
        <v>15</v>
      </c>
      <c r="U8" s="4" t="s">
        <v>15</v>
      </c>
      <c r="X8" s="4" t="s">
        <v>15</v>
      </c>
    </row>
    <row r="9" spans="1:24" s="4" customFormat="1" x14ac:dyDescent="0.25">
      <c r="A9" s="6"/>
    </row>
    <row r="10" spans="1:24" ht="22.5" x14ac:dyDescent="0.25">
      <c r="A10" s="7" t="s">
        <v>1</v>
      </c>
      <c r="B10" s="9" t="s">
        <v>0</v>
      </c>
      <c r="E10" s="9" t="s">
        <v>0</v>
      </c>
      <c r="H10" s="9" t="s">
        <v>0</v>
      </c>
      <c r="K10" s="9" t="s">
        <v>0</v>
      </c>
      <c r="N10" s="9" t="s">
        <v>0</v>
      </c>
      <c r="U10" s="9" t="s">
        <v>0</v>
      </c>
      <c r="X10" s="9" t="s">
        <v>0</v>
      </c>
    </row>
    <row r="11" spans="1:24" ht="12.75" customHeight="1" x14ac:dyDescent="0.25">
      <c r="B11" s="9"/>
      <c r="E11" s="9"/>
      <c r="H11" s="9"/>
      <c r="K11" s="9"/>
      <c r="N11" s="9"/>
      <c r="U11" s="9"/>
      <c r="X11" s="9"/>
    </row>
    <row r="12" spans="1:24" ht="38.25" x14ac:dyDescent="0.25">
      <c r="A12" s="7" t="s">
        <v>5</v>
      </c>
      <c r="B12" s="3" t="s">
        <v>67</v>
      </c>
      <c r="E12" s="3" t="s">
        <v>65</v>
      </c>
      <c r="H12" s="3" t="s">
        <v>29</v>
      </c>
      <c r="K12" s="3" t="s">
        <v>31</v>
      </c>
      <c r="N12" s="3" t="s">
        <v>35</v>
      </c>
    </row>
    <row r="13" spans="1:24" ht="25.5" x14ac:dyDescent="0.25">
      <c r="B13" s="3" t="s">
        <v>18</v>
      </c>
      <c r="E13" s="3" t="s">
        <v>66</v>
      </c>
      <c r="H13" s="3" t="s">
        <v>30</v>
      </c>
      <c r="K13" s="3" t="s">
        <v>32</v>
      </c>
      <c r="N13" s="3" t="s">
        <v>36</v>
      </c>
    </row>
    <row r="14" spans="1:24" ht="38.25" x14ac:dyDescent="0.25">
      <c r="B14" s="3" t="s">
        <v>19</v>
      </c>
      <c r="E14" s="3" t="s">
        <v>25</v>
      </c>
      <c r="H14" s="3" t="s">
        <v>68</v>
      </c>
      <c r="K14" s="3" t="s">
        <v>33</v>
      </c>
      <c r="N14" s="3" t="s">
        <v>69</v>
      </c>
    </row>
    <row r="15" spans="1:24" ht="25.5" x14ac:dyDescent="0.25">
      <c r="H15" s="3" t="s">
        <v>47</v>
      </c>
      <c r="N15" s="3" t="s">
        <v>48</v>
      </c>
    </row>
    <row r="17" spans="1:24" s="3" customFormat="1" ht="40.5" customHeight="1" x14ac:dyDescent="0.25">
      <c r="A17" s="7"/>
      <c r="C17" s="62" t="s">
        <v>70</v>
      </c>
      <c r="D17" s="62"/>
      <c r="F17" s="62" t="s">
        <v>70</v>
      </c>
      <c r="G17" s="62"/>
      <c r="I17" s="62" t="s">
        <v>70</v>
      </c>
      <c r="J17" s="62"/>
      <c r="L17" s="62" t="s">
        <v>70</v>
      </c>
      <c r="M17" s="62"/>
      <c r="O17" s="62" t="s">
        <v>70</v>
      </c>
      <c r="P17" s="62"/>
      <c r="Q17" s="21"/>
      <c r="R17" s="63" t="s">
        <v>75</v>
      </c>
      <c r="S17" s="63"/>
      <c r="T17" s="22"/>
      <c r="V17" s="62" t="s">
        <v>57</v>
      </c>
      <c r="W17" s="62"/>
    </row>
    <row r="18" spans="1:24" s="3" customFormat="1" ht="25.5" customHeight="1" x14ac:dyDescent="0.25">
      <c r="A18" s="7"/>
      <c r="C18" s="21" t="s">
        <v>2</v>
      </c>
      <c r="D18" s="21" t="s">
        <v>3</v>
      </c>
      <c r="F18" s="21" t="s">
        <v>2</v>
      </c>
      <c r="G18" s="21" t="s">
        <v>3</v>
      </c>
      <c r="I18" s="21" t="s">
        <v>2</v>
      </c>
      <c r="J18" s="21" t="s">
        <v>3</v>
      </c>
      <c r="L18" s="21" t="s">
        <v>2</v>
      </c>
      <c r="M18" s="21" t="s">
        <v>3</v>
      </c>
      <c r="O18" s="21" t="s">
        <v>2</v>
      </c>
      <c r="P18" s="21" t="s">
        <v>3</v>
      </c>
      <c r="Q18" s="21"/>
      <c r="R18" s="13" t="s">
        <v>58</v>
      </c>
      <c r="S18" s="23" t="s">
        <v>59</v>
      </c>
      <c r="T18" s="10"/>
      <c r="V18" s="10" t="s">
        <v>58</v>
      </c>
      <c r="W18" s="10" t="s">
        <v>59</v>
      </c>
    </row>
    <row r="19" spans="1:24" x14ac:dyDescent="0.25">
      <c r="C19" s="1" t="s">
        <v>4</v>
      </c>
      <c r="D19" s="1" t="s">
        <v>4</v>
      </c>
      <c r="F19" s="1" t="s">
        <v>4</v>
      </c>
      <c r="G19" s="1" t="s">
        <v>4</v>
      </c>
      <c r="I19" s="1" t="s">
        <v>4</v>
      </c>
      <c r="J19" s="1" t="s">
        <v>4</v>
      </c>
      <c r="L19" s="1" t="s">
        <v>4</v>
      </c>
      <c r="M19" s="1" t="s">
        <v>4</v>
      </c>
      <c r="O19" s="1" t="s">
        <v>4</v>
      </c>
      <c r="P19" s="1" t="s">
        <v>4</v>
      </c>
      <c r="Q19" s="1"/>
      <c r="R19" s="11" t="s">
        <v>4</v>
      </c>
      <c r="S19" s="11" t="s">
        <v>4</v>
      </c>
      <c r="T19" s="11"/>
      <c r="V19" s="1" t="s">
        <v>4</v>
      </c>
      <c r="W19" s="1" t="s">
        <v>4</v>
      </c>
    </row>
    <row r="20" spans="1:24" s="3" customFormat="1" ht="28.5" customHeight="1" x14ac:dyDescent="0.25">
      <c r="A20" s="7" t="s">
        <v>17</v>
      </c>
      <c r="B20" s="3" t="s">
        <v>20</v>
      </c>
      <c r="C20" s="25">
        <v>99.5</v>
      </c>
      <c r="D20" s="18">
        <v>99.9</v>
      </c>
      <c r="E20" s="3" t="s">
        <v>37</v>
      </c>
      <c r="F20" s="26">
        <v>99.95</v>
      </c>
      <c r="G20" s="18">
        <v>99.99</v>
      </c>
      <c r="H20" s="3" t="s">
        <v>51</v>
      </c>
      <c r="I20" s="25">
        <v>99</v>
      </c>
      <c r="J20" s="18">
        <v>99.9</v>
      </c>
      <c r="K20" s="3" t="s">
        <v>40</v>
      </c>
      <c r="L20" s="26">
        <v>99.95</v>
      </c>
      <c r="M20" s="18">
        <v>99.99</v>
      </c>
      <c r="N20" s="3" t="s">
        <v>52</v>
      </c>
      <c r="O20" s="25">
        <v>99</v>
      </c>
      <c r="P20" s="18">
        <v>99.9</v>
      </c>
      <c r="R20" s="14"/>
      <c r="S20" s="14"/>
      <c r="T20" s="14"/>
    </row>
    <row r="21" spans="1:24" ht="25.5" x14ac:dyDescent="0.25">
      <c r="B21" s="3" t="s">
        <v>21</v>
      </c>
      <c r="C21" s="15">
        <v>99.5</v>
      </c>
      <c r="D21" s="17">
        <v>99.9</v>
      </c>
      <c r="E21" s="3" t="s">
        <v>44</v>
      </c>
      <c r="F21" s="16">
        <v>99.95</v>
      </c>
      <c r="G21" s="18">
        <v>99.99</v>
      </c>
      <c r="H21" s="3" t="s">
        <v>53</v>
      </c>
      <c r="I21" s="27">
        <v>99</v>
      </c>
      <c r="J21" s="18">
        <v>99.9</v>
      </c>
      <c r="K21" s="3" t="s">
        <v>60</v>
      </c>
      <c r="L21" s="15">
        <v>99.95</v>
      </c>
      <c r="M21" s="18">
        <v>99.99</v>
      </c>
      <c r="N21" s="3" t="s">
        <v>55</v>
      </c>
      <c r="O21" s="27">
        <v>99</v>
      </c>
      <c r="P21" s="18">
        <v>99.9</v>
      </c>
      <c r="Q21" s="3"/>
      <c r="R21" s="12"/>
      <c r="S21" s="12"/>
      <c r="T21" s="12"/>
    </row>
    <row r="22" spans="1:24" ht="38.25" x14ac:dyDescent="0.25">
      <c r="B22" s="3" t="s">
        <v>22</v>
      </c>
      <c r="C22" s="15">
        <v>99</v>
      </c>
      <c r="D22" s="17">
        <v>99.9</v>
      </c>
      <c r="E22" s="3" t="s">
        <v>62</v>
      </c>
      <c r="F22" s="15">
        <v>99.5</v>
      </c>
      <c r="G22" s="18">
        <v>99.9</v>
      </c>
      <c r="H22" s="3" t="s">
        <v>54</v>
      </c>
      <c r="I22" s="15">
        <v>99</v>
      </c>
      <c r="J22" s="18">
        <v>99.9</v>
      </c>
      <c r="K22" s="3" t="s">
        <v>41</v>
      </c>
      <c r="L22" s="16">
        <v>99.5</v>
      </c>
      <c r="M22" s="17">
        <v>99</v>
      </c>
      <c r="N22" s="3" t="s">
        <v>56</v>
      </c>
      <c r="O22" s="27">
        <v>99</v>
      </c>
      <c r="P22" s="18">
        <v>99.9</v>
      </c>
      <c r="Q22" s="3"/>
      <c r="R22" s="12"/>
      <c r="S22" s="12"/>
      <c r="T22" s="12"/>
    </row>
    <row r="23" spans="1:24" ht="25.5" x14ac:dyDescent="0.25">
      <c r="E23" s="3" t="s">
        <v>63</v>
      </c>
      <c r="F23" s="28">
        <v>99.95</v>
      </c>
      <c r="G23" s="18">
        <v>99.99</v>
      </c>
      <c r="H23" s="3" t="s">
        <v>38</v>
      </c>
      <c r="I23" s="15">
        <v>95</v>
      </c>
      <c r="J23" s="17">
        <v>99</v>
      </c>
      <c r="K23" s="3" t="s">
        <v>64</v>
      </c>
      <c r="L23" s="15">
        <v>99</v>
      </c>
      <c r="M23" s="17">
        <v>99.5</v>
      </c>
      <c r="N23" s="3" t="s">
        <v>42</v>
      </c>
      <c r="O23" s="15">
        <v>95</v>
      </c>
      <c r="P23" s="17">
        <v>99</v>
      </c>
      <c r="R23" s="12"/>
      <c r="S23" s="12"/>
      <c r="T23" s="12"/>
    </row>
    <row r="24" spans="1:24" x14ac:dyDescent="0.25">
      <c r="H24" s="3" t="s">
        <v>71</v>
      </c>
      <c r="I24" s="15">
        <v>99</v>
      </c>
      <c r="J24" s="18">
        <v>99.9</v>
      </c>
      <c r="N24" s="3" t="s">
        <v>73</v>
      </c>
      <c r="O24" s="15">
        <v>99</v>
      </c>
      <c r="P24" s="18">
        <v>99.9</v>
      </c>
      <c r="Q24" s="3"/>
      <c r="R24" s="12"/>
      <c r="S24" s="12"/>
      <c r="T24" s="12"/>
    </row>
    <row r="25" spans="1:24" x14ac:dyDescent="0.25">
      <c r="H25" s="3" t="s">
        <v>72</v>
      </c>
      <c r="I25" s="15">
        <v>99</v>
      </c>
      <c r="J25" s="18">
        <v>99.9</v>
      </c>
      <c r="N25" s="3" t="s">
        <v>74</v>
      </c>
      <c r="O25" s="15">
        <v>99</v>
      </c>
      <c r="P25" s="18">
        <v>99.9</v>
      </c>
      <c r="Q25" s="3"/>
      <c r="R25" s="12"/>
      <c r="S25" s="12"/>
      <c r="T25" s="12"/>
    </row>
    <row r="26" spans="1:24" ht="25.5" x14ac:dyDescent="0.25">
      <c r="H26" s="3" t="s">
        <v>39</v>
      </c>
      <c r="I26" s="15">
        <v>99</v>
      </c>
      <c r="J26" s="18">
        <v>99.9</v>
      </c>
      <c r="N26" s="3" t="s">
        <v>43</v>
      </c>
      <c r="O26" s="15">
        <v>99</v>
      </c>
      <c r="P26" s="18">
        <v>99.9</v>
      </c>
      <c r="Q26" s="3"/>
      <c r="R26" s="12"/>
      <c r="S26" s="12"/>
      <c r="T26" s="12"/>
    </row>
    <row r="27" spans="1:24" ht="25.5" x14ac:dyDescent="0.25">
      <c r="H27" s="3" t="s">
        <v>49</v>
      </c>
      <c r="I27" s="15">
        <v>95</v>
      </c>
      <c r="J27" s="17">
        <v>99</v>
      </c>
      <c r="N27" s="3" t="s">
        <v>50</v>
      </c>
      <c r="O27" s="15">
        <v>95</v>
      </c>
      <c r="P27" s="17">
        <v>99</v>
      </c>
      <c r="R27" s="12"/>
      <c r="S27" s="12"/>
      <c r="T27" s="12"/>
    </row>
    <row r="28" spans="1:24" x14ac:dyDescent="0.25">
      <c r="C28" s="5">
        <f>((C20/100)*(C21/100)*(C22/100))*100</f>
        <v>98.012474999999995</v>
      </c>
      <c r="D28" s="24">
        <f>((D20/100)*(D21/100)*(D22/100))*100</f>
        <v>99.700299900000033</v>
      </c>
      <c r="F28" s="5">
        <f>((F20/100)*(F21/100)*(F22/100)*(F23/100))*100</f>
        <v>99.350824612562533</v>
      </c>
      <c r="G28" s="24">
        <f>((G20/100)*(G21/100)*(G22/100)*(G23/100))*100</f>
        <v>99.870032996900079</v>
      </c>
      <c r="I28" s="5">
        <f>((I20/100)*(I21/100)*(I22/100)*(I23/100)*(I24/100)*(I25/100)*(I26/100)*(I27/100))*100</f>
        <v>84.968583483440241</v>
      </c>
      <c r="J28" s="24">
        <f>((J20/100)*(J21/100)*(J22/100)*(J23/100)*(J24/100)*(J25/100)*(J26/100)*(J27/100))*100</f>
        <v>97.42340819126963</v>
      </c>
      <c r="L28" s="5">
        <f>((L20/100)*(L21/100)*(L22/100)*(L23/100))*100</f>
        <v>98.406519626250017</v>
      </c>
      <c r="M28" s="24">
        <f>((M20/100)*(M21/100)*(M22/100)*(M23/100))*100</f>
        <v>98.485299985049991</v>
      </c>
      <c r="O28" s="5">
        <f>((O20/100)*(O21/100)*(O22/100)*(O23/100)*(O24/100)*(O25/100)*(O26/100)*(O27/100))*100</f>
        <v>84.968583483440241</v>
      </c>
      <c r="P28" s="24">
        <f>((P20/100)*(P21/100)*(P22/100)*(P23/100)*(P24/100)*(P25/100)*(P26/100)*(P27/100))*100</f>
        <v>97.42340819126963</v>
      </c>
      <c r="R28" s="19">
        <f>((C28/100)*(F28/100)*(I28/100)*(L28/100)*(O28/100))*100</f>
        <v>69.182055401350055</v>
      </c>
      <c r="S28" s="20">
        <f>((D28/100)*(G28/100)*(J28/100)*(M28/100)*(P28/100))*100</f>
        <v>93.074284702689496</v>
      </c>
      <c r="T28" s="12"/>
    </row>
    <row r="30" spans="1:24" ht="13.5" thickBot="1" x14ac:dyDescent="0.3"/>
    <row r="31" spans="1:24" ht="25.5" x14ac:dyDescent="0.25">
      <c r="A31" s="29" t="s">
        <v>80</v>
      </c>
      <c r="B31" s="30" t="s">
        <v>81</v>
      </c>
      <c r="C31" s="31"/>
      <c r="D31" s="31"/>
      <c r="E31" s="30" t="s">
        <v>82</v>
      </c>
      <c r="F31" s="31"/>
      <c r="G31" s="31"/>
      <c r="H31" s="30" t="s">
        <v>83</v>
      </c>
      <c r="I31" s="31"/>
      <c r="J31" s="31"/>
      <c r="K31" s="30" t="s">
        <v>84</v>
      </c>
      <c r="L31" s="31"/>
      <c r="M31" s="31"/>
      <c r="N31" s="30" t="s">
        <v>85</v>
      </c>
      <c r="O31" s="31"/>
      <c r="P31" s="31"/>
      <c r="Q31" s="31"/>
      <c r="R31" s="31"/>
      <c r="S31" s="31"/>
      <c r="T31" s="31"/>
      <c r="U31" s="30"/>
      <c r="V31" s="31"/>
      <c r="W31" s="31"/>
      <c r="X31" s="32"/>
    </row>
    <row r="32" spans="1:24" ht="38.25" x14ac:dyDescent="0.25">
      <c r="A32" s="33"/>
      <c r="B32" s="34" t="s">
        <v>86</v>
      </c>
      <c r="C32" s="24"/>
      <c r="D32" s="24"/>
      <c r="E32" s="34" t="s">
        <v>87</v>
      </c>
      <c r="F32" s="24"/>
      <c r="G32" s="24"/>
      <c r="H32" s="34" t="s">
        <v>88</v>
      </c>
      <c r="I32" s="24"/>
      <c r="J32" s="24"/>
      <c r="K32" s="34" t="s">
        <v>89</v>
      </c>
      <c r="L32" s="24"/>
      <c r="M32" s="24"/>
      <c r="N32" s="34"/>
      <c r="O32" s="24"/>
      <c r="P32" s="24"/>
      <c r="Q32" s="24"/>
      <c r="R32" s="24"/>
      <c r="S32" s="24"/>
      <c r="T32" s="24"/>
      <c r="U32" s="34"/>
      <c r="V32" s="24"/>
      <c r="W32" s="24"/>
      <c r="X32" s="35"/>
    </row>
    <row r="33" spans="1:24" ht="25.5" x14ac:dyDescent="0.25">
      <c r="A33" s="33"/>
      <c r="B33" s="34" t="s">
        <v>90</v>
      </c>
      <c r="C33" s="24"/>
      <c r="D33" s="24"/>
      <c r="E33" s="34" t="s">
        <v>91</v>
      </c>
      <c r="F33" s="24"/>
      <c r="G33" s="24"/>
      <c r="H33" s="34" t="s">
        <v>92</v>
      </c>
      <c r="I33" s="24"/>
      <c r="J33" s="24"/>
      <c r="K33" s="34" t="s">
        <v>93</v>
      </c>
      <c r="L33" s="24"/>
      <c r="M33" s="24"/>
      <c r="N33" s="34"/>
      <c r="O33" s="24"/>
      <c r="P33" s="24"/>
      <c r="Q33" s="24"/>
      <c r="R33" s="24"/>
      <c r="S33" s="24"/>
      <c r="T33" s="24"/>
      <c r="U33" s="34"/>
      <c r="V33" s="24"/>
      <c r="W33" s="24"/>
      <c r="X33" s="35"/>
    </row>
    <row r="34" spans="1:24" ht="38.25" x14ac:dyDescent="0.25">
      <c r="A34" s="33"/>
      <c r="B34" s="34" t="s">
        <v>94</v>
      </c>
      <c r="C34" s="24"/>
      <c r="D34" s="24"/>
      <c r="E34" s="34" t="s">
        <v>95</v>
      </c>
      <c r="F34" s="24"/>
      <c r="G34" s="24"/>
      <c r="H34" s="34" t="s">
        <v>96</v>
      </c>
      <c r="I34" s="24"/>
      <c r="J34" s="24"/>
      <c r="K34" s="34" t="s">
        <v>97</v>
      </c>
      <c r="L34" s="24"/>
      <c r="M34" s="24"/>
      <c r="N34" s="34"/>
      <c r="O34" s="24"/>
      <c r="P34" s="24"/>
      <c r="Q34" s="24"/>
      <c r="R34" s="24"/>
      <c r="S34" s="24"/>
      <c r="T34" s="24"/>
      <c r="U34" s="34"/>
      <c r="V34" s="24"/>
      <c r="W34" s="24"/>
      <c r="X34" s="35"/>
    </row>
    <row r="35" spans="1:24" ht="38.25" x14ac:dyDescent="0.25">
      <c r="A35" s="33"/>
      <c r="B35" s="34" t="s">
        <v>98</v>
      </c>
      <c r="C35" s="24"/>
      <c r="D35" s="24"/>
      <c r="E35" s="34" t="s">
        <v>99</v>
      </c>
      <c r="F35" s="24"/>
      <c r="G35" s="24"/>
      <c r="H35" s="34" t="s">
        <v>100</v>
      </c>
      <c r="I35" s="24"/>
      <c r="J35" s="24"/>
      <c r="K35" s="34" t="s">
        <v>101</v>
      </c>
      <c r="L35" s="24"/>
      <c r="M35" s="24"/>
      <c r="N35" s="34"/>
      <c r="O35" s="24"/>
      <c r="P35" s="24"/>
      <c r="Q35" s="24"/>
      <c r="R35" s="24"/>
      <c r="S35" s="24"/>
      <c r="T35" s="24"/>
      <c r="U35" s="34"/>
      <c r="V35" s="24"/>
      <c r="W35" s="24"/>
      <c r="X35" s="35"/>
    </row>
    <row r="36" spans="1:24" ht="38.25" x14ac:dyDescent="0.25">
      <c r="A36" s="33"/>
      <c r="B36" s="34" t="s">
        <v>102</v>
      </c>
      <c r="C36" s="24"/>
      <c r="D36" s="24"/>
      <c r="E36" s="34" t="s">
        <v>103</v>
      </c>
      <c r="F36" s="24"/>
      <c r="G36" s="24"/>
      <c r="H36" s="34" t="s">
        <v>104</v>
      </c>
      <c r="I36" s="24"/>
      <c r="J36" s="24"/>
      <c r="K36" s="34" t="s">
        <v>105</v>
      </c>
      <c r="L36" s="24"/>
      <c r="M36" s="24"/>
      <c r="N36" s="34"/>
      <c r="O36" s="24"/>
      <c r="P36" s="24"/>
      <c r="Q36" s="24"/>
      <c r="R36" s="24"/>
      <c r="S36" s="24"/>
      <c r="T36" s="24"/>
      <c r="U36" s="34"/>
      <c r="V36" s="24"/>
      <c r="W36" s="24"/>
      <c r="X36" s="35"/>
    </row>
    <row r="37" spans="1:24" ht="38.25" x14ac:dyDescent="0.25">
      <c r="A37" s="33"/>
      <c r="B37" s="34" t="s">
        <v>106</v>
      </c>
      <c r="C37" s="24"/>
      <c r="D37" s="24"/>
      <c r="E37" s="34"/>
      <c r="F37" s="24"/>
      <c r="G37" s="24"/>
      <c r="H37" s="34" t="s">
        <v>107</v>
      </c>
      <c r="I37" s="24"/>
      <c r="J37" s="24"/>
      <c r="K37" s="34"/>
      <c r="L37" s="24"/>
      <c r="M37" s="24"/>
      <c r="N37" s="34"/>
      <c r="O37" s="24"/>
      <c r="P37" s="24"/>
      <c r="Q37" s="24"/>
      <c r="R37" s="24"/>
      <c r="S37" s="24"/>
      <c r="T37" s="24"/>
      <c r="U37" s="34"/>
      <c r="V37" s="24"/>
      <c r="W37" s="24"/>
      <c r="X37" s="35"/>
    </row>
    <row r="38" spans="1:24" ht="25.5" x14ac:dyDescent="0.25">
      <c r="A38" s="33"/>
      <c r="B38" s="34" t="s">
        <v>108</v>
      </c>
      <c r="C38" s="24"/>
      <c r="D38" s="24"/>
      <c r="E38" s="34"/>
      <c r="F38" s="24"/>
      <c r="G38" s="24"/>
      <c r="H38" s="34" t="s">
        <v>109</v>
      </c>
      <c r="I38" s="24"/>
      <c r="J38" s="24"/>
      <c r="K38" s="34"/>
      <c r="L38" s="24"/>
      <c r="M38" s="24"/>
      <c r="N38" s="34"/>
      <c r="O38" s="24"/>
      <c r="P38" s="24"/>
      <c r="Q38" s="24"/>
      <c r="R38" s="24"/>
      <c r="S38" s="24"/>
      <c r="T38" s="24"/>
      <c r="U38" s="34"/>
      <c r="V38" s="24"/>
      <c r="W38" s="24"/>
      <c r="X38" s="35"/>
    </row>
    <row r="39" spans="1:24" ht="38.25" x14ac:dyDescent="0.25">
      <c r="A39" s="33"/>
      <c r="B39" s="34" t="s">
        <v>110</v>
      </c>
      <c r="C39" s="24"/>
      <c r="D39" s="24"/>
      <c r="E39" s="34"/>
      <c r="F39" s="24"/>
      <c r="G39" s="24"/>
      <c r="H39" s="34" t="s">
        <v>111</v>
      </c>
      <c r="I39" s="24"/>
      <c r="J39" s="24"/>
      <c r="K39" s="34"/>
      <c r="L39" s="24"/>
      <c r="M39" s="24"/>
      <c r="N39" s="34"/>
      <c r="O39" s="24"/>
      <c r="P39" s="24"/>
      <c r="Q39" s="24"/>
      <c r="R39" s="24"/>
      <c r="S39" s="24"/>
      <c r="T39" s="24"/>
      <c r="U39" s="34"/>
      <c r="V39" s="24"/>
      <c r="W39" s="24"/>
      <c r="X39" s="35"/>
    </row>
    <row r="40" spans="1:24" ht="25.5" x14ac:dyDescent="0.25">
      <c r="A40" s="33"/>
      <c r="B40" s="34"/>
      <c r="C40" s="24"/>
      <c r="D40" s="24"/>
      <c r="E40" s="34"/>
      <c r="F40" s="24"/>
      <c r="G40" s="24"/>
      <c r="H40" s="34" t="s">
        <v>112</v>
      </c>
      <c r="I40" s="24"/>
      <c r="J40" s="24"/>
      <c r="K40" s="34"/>
      <c r="L40" s="24"/>
      <c r="M40" s="24"/>
      <c r="N40" s="34"/>
      <c r="O40" s="24"/>
      <c r="P40" s="24"/>
      <c r="Q40" s="24"/>
      <c r="R40" s="24"/>
      <c r="S40" s="24"/>
      <c r="T40" s="24"/>
      <c r="U40" s="34"/>
      <c r="V40" s="24"/>
      <c r="W40" s="24"/>
      <c r="X40" s="35"/>
    </row>
    <row r="41" spans="1:24" ht="25.5" x14ac:dyDescent="0.25">
      <c r="A41" s="33"/>
      <c r="B41" s="34"/>
      <c r="C41" s="24"/>
      <c r="D41" s="24"/>
      <c r="E41" s="34"/>
      <c r="F41" s="24"/>
      <c r="G41" s="24"/>
      <c r="H41" s="34" t="s">
        <v>113</v>
      </c>
      <c r="I41" s="24"/>
      <c r="J41" s="24"/>
      <c r="K41" s="34"/>
      <c r="L41" s="24"/>
      <c r="M41" s="24"/>
      <c r="N41" s="34"/>
      <c r="O41" s="24"/>
      <c r="P41" s="24"/>
      <c r="Q41" s="24"/>
      <c r="R41" s="24"/>
      <c r="S41" s="24"/>
      <c r="T41" s="24"/>
      <c r="U41" s="34"/>
      <c r="V41" s="24"/>
      <c r="W41" s="24"/>
      <c r="X41" s="35"/>
    </row>
    <row r="42" spans="1:24" ht="26.25" thickBot="1" x14ac:dyDescent="0.3">
      <c r="A42" s="36"/>
      <c r="B42" s="37"/>
      <c r="C42" s="38"/>
      <c r="D42" s="38"/>
      <c r="E42" s="37"/>
      <c r="F42" s="38"/>
      <c r="G42" s="38"/>
      <c r="H42" s="37" t="s">
        <v>114</v>
      </c>
      <c r="I42" s="38"/>
      <c r="J42" s="38"/>
      <c r="K42" s="37"/>
      <c r="L42" s="38"/>
      <c r="M42" s="38"/>
      <c r="N42" s="37"/>
      <c r="O42" s="38"/>
      <c r="P42" s="38"/>
      <c r="Q42" s="38"/>
      <c r="R42" s="38"/>
      <c r="S42" s="38"/>
      <c r="T42" s="38"/>
      <c r="U42" s="37"/>
      <c r="V42" s="38"/>
      <c r="W42" s="38"/>
      <c r="X42" s="39"/>
    </row>
    <row r="44" spans="1:24" ht="51" x14ac:dyDescent="0.25">
      <c r="A44" s="7" t="s">
        <v>115</v>
      </c>
      <c r="B44" s="3" t="s">
        <v>116</v>
      </c>
      <c r="E44" s="3" t="s">
        <v>117</v>
      </c>
      <c r="H44" s="3" t="s">
        <v>118</v>
      </c>
      <c r="K44" s="3" t="s">
        <v>119</v>
      </c>
      <c r="N44" s="3" t="s">
        <v>120</v>
      </c>
    </row>
    <row r="45" spans="1:24" ht="51" x14ac:dyDescent="0.25">
      <c r="B45" s="3" t="s">
        <v>121</v>
      </c>
      <c r="E45" s="3" t="s">
        <v>122</v>
      </c>
      <c r="H45" s="3" t="s">
        <v>123</v>
      </c>
      <c r="K45" s="3" t="s">
        <v>124</v>
      </c>
      <c r="N45" s="3" t="s">
        <v>125</v>
      </c>
    </row>
    <row r="46" spans="1:24" ht="51" x14ac:dyDescent="0.25">
      <c r="B46" s="3" t="s">
        <v>126</v>
      </c>
      <c r="E46" s="3" t="s">
        <v>127</v>
      </c>
      <c r="H46" s="3" t="s">
        <v>128</v>
      </c>
      <c r="K46" s="3" t="s">
        <v>129</v>
      </c>
      <c r="N46" s="3" t="s">
        <v>130</v>
      </c>
    </row>
    <row r="47" spans="1:24" ht="63.75" x14ac:dyDescent="0.25">
      <c r="B47" s="3" t="s">
        <v>131</v>
      </c>
      <c r="E47" s="3" t="s">
        <v>132</v>
      </c>
      <c r="H47" s="3" t="s">
        <v>133</v>
      </c>
      <c r="K47" s="3" t="s">
        <v>134</v>
      </c>
      <c r="N47" s="3" t="s">
        <v>135</v>
      </c>
    </row>
    <row r="48" spans="1:24" ht="76.5" x14ac:dyDescent="0.25">
      <c r="B48" s="3" t="s">
        <v>136</v>
      </c>
      <c r="E48" s="3" t="s">
        <v>137</v>
      </c>
      <c r="H48" s="3" t="s">
        <v>138</v>
      </c>
      <c r="K48" s="3" t="s">
        <v>139</v>
      </c>
      <c r="N48" s="3" t="s">
        <v>140</v>
      </c>
    </row>
    <row r="49" spans="1:24" ht="51" x14ac:dyDescent="0.25">
      <c r="B49" s="3" t="s">
        <v>141</v>
      </c>
      <c r="E49" s="3" t="s">
        <v>142</v>
      </c>
      <c r="H49" s="3" t="s">
        <v>143</v>
      </c>
      <c r="K49" s="3" t="s">
        <v>144</v>
      </c>
      <c r="N49" s="3" t="s">
        <v>145</v>
      </c>
    </row>
    <row r="50" spans="1:24" ht="76.5" x14ac:dyDescent="0.25">
      <c r="B50" s="3" t="s">
        <v>146</v>
      </c>
      <c r="H50" s="3" t="s">
        <v>147</v>
      </c>
      <c r="N50" s="3" t="s">
        <v>148</v>
      </c>
    </row>
    <row r="51" spans="1:24" ht="51" x14ac:dyDescent="0.25">
      <c r="B51" s="3" t="s">
        <v>149</v>
      </c>
      <c r="H51" s="3" t="s">
        <v>150</v>
      </c>
      <c r="N51" s="3" t="s">
        <v>151</v>
      </c>
    </row>
    <row r="52" spans="1:24" ht="51.75" thickBot="1" x14ac:dyDescent="0.3">
      <c r="B52" s="3" t="s">
        <v>152</v>
      </c>
      <c r="H52" s="3" t="s">
        <v>153</v>
      </c>
      <c r="N52" s="3" t="s">
        <v>154</v>
      </c>
    </row>
    <row r="53" spans="1:24" s="3" customFormat="1" ht="40.5" customHeight="1" x14ac:dyDescent="0.25">
      <c r="A53" s="29" t="s">
        <v>155</v>
      </c>
      <c r="B53" s="30"/>
      <c r="C53" s="59" t="s">
        <v>70</v>
      </c>
      <c r="D53" s="59"/>
      <c r="E53" s="30"/>
      <c r="F53" s="59" t="s">
        <v>70</v>
      </c>
      <c r="G53" s="59"/>
      <c r="H53" s="30"/>
      <c r="I53" s="59" t="s">
        <v>70</v>
      </c>
      <c r="J53" s="59"/>
      <c r="K53" s="30"/>
      <c r="L53" s="59" t="s">
        <v>70</v>
      </c>
      <c r="M53" s="59"/>
      <c r="N53" s="30"/>
      <c r="O53" s="59" t="s">
        <v>70</v>
      </c>
      <c r="P53" s="59"/>
      <c r="Q53" s="40"/>
      <c r="R53" s="58" t="s">
        <v>75</v>
      </c>
      <c r="S53" s="58"/>
      <c r="T53" s="41"/>
      <c r="U53" s="30"/>
      <c r="V53" s="59" t="s">
        <v>57</v>
      </c>
      <c r="W53" s="59"/>
      <c r="X53" s="32"/>
    </row>
    <row r="54" spans="1:24" s="3" customFormat="1" ht="25.5" customHeight="1" x14ac:dyDescent="0.25">
      <c r="A54" s="33"/>
      <c r="B54" s="34"/>
      <c r="C54" s="42" t="s">
        <v>2</v>
      </c>
      <c r="D54" s="42" t="s">
        <v>3</v>
      </c>
      <c r="E54" s="34"/>
      <c r="F54" s="42" t="s">
        <v>2</v>
      </c>
      <c r="G54" s="42" t="s">
        <v>3</v>
      </c>
      <c r="H54" s="34"/>
      <c r="I54" s="42" t="s">
        <v>2</v>
      </c>
      <c r="J54" s="42" t="s">
        <v>3</v>
      </c>
      <c r="K54" s="34"/>
      <c r="L54" s="42" t="s">
        <v>2</v>
      </c>
      <c r="M54" s="42" t="s">
        <v>3</v>
      </c>
      <c r="N54" s="34"/>
      <c r="O54" s="42" t="s">
        <v>2</v>
      </c>
      <c r="P54" s="42" t="s">
        <v>3</v>
      </c>
      <c r="Q54" s="42"/>
      <c r="R54" s="43" t="s">
        <v>58</v>
      </c>
      <c r="S54" s="23" t="s">
        <v>59</v>
      </c>
      <c r="T54" s="44"/>
      <c r="U54" s="34"/>
      <c r="V54" s="44" t="s">
        <v>58</v>
      </c>
      <c r="W54" s="44" t="s">
        <v>59</v>
      </c>
      <c r="X54" s="35"/>
    </row>
    <row r="55" spans="1:24" x14ac:dyDescent="0.25">
      <c r="A55" s="33"/>
      <c r="B55" s="34"/>
      <c r="C55" s="45" t="s">
        <v>4</v>
      </c>
      <c r="D55" s="45" t="s">
        <v>4</v>
      </c>
      <c r="E55" s="34"/>
      <c r="F55" s="45" t="s">
        <v>4</v>
      </c>
      <c r="G55" s="45" t="s">
        <v>4</v>
      </c>
      <c r="H55" s="34"/>
      <c r="I55" s="45" t="s">
        <v>4</v>
      </c>
      <c r="J55" s="45" t="s">
        <v>4</v>
      </c>
      <c r="K55" s="34"/>
      <c r="L55" s="45" t="s">
        <v>4</v>
      </c>
      <c r="M55" s="45" t="s">
        <v>4</v>
      </c>
      <c r="N55" s="34"/>
      <c r="O55" s="45" t="s">
        <v>4</v>
      </c>
      <c r="P55" s="45" t="s">
        <v>4</v>
      </c>
      <c r="Q55" s="45"/>
      <c r="R55" s="46" t="s">
        <v>4</v>
      </c>
      <c r="S55" s="46" t="s">
        <v>4</v>
      </c>
      <c r="T55" s="46"/>
      <c r="U55" s="34"/>
      <c r="V55" s="45" t="s">
        <v>4</v>
      </c>
      <c r="W55" s="45" t="s">
        <v>4</v>
      </c>
      <c r="X55" s="35"/>
    </row>
    <row r="56" spans="1:24" s="3" customFormat="1" ht="25.5" x14ac:dyDescent="0.25">
      <c r="A56" s="33" t="s">
        <v>17</v>
      </c>
      <c r="B56" s="34" t="s">
        <v>20</v>
      </c>
      <c r="C56" s="47">
        <v>99.9</v>
      </c>
      <c r="D56" s="18">
        <v>99.95</v>
      </c>
      <c r="E56" s="34" t="s">
        <v>37</v>
      </c>
      <c r="F56" s="48">
        <v>99.95</v>
      </c>
      <c r="G56" s="18">
        <v>99.99</v>
      </c>
      <c r="H56" s="34" t="s">
        <v>51</v>
      </c>
      <c r="I56" s="47">
        <v>99.9</v>
      </c>
      <c r="J56" s="18">
        <v>99.95</v>
      </c>
      <c r="K56" s="34" t="s">
        <v>40</v>
      </c>
      <c r="L56" s="48">
        <v>99.95</v>
      </c>
      <c r="M56" s="18">
        <v>99.99</v>
      </c>
      <c r="N56" s="34" t="s">
        <v>52</v>
      </c>
      <c r="O56" s="47">
        <v>99.9</v>
      </c>
      <c r="P56" s="18">
        <v>99.95</v>
      </c>
      <c r="Q56" s="34"/>
      <c r="R56" s="49"/>
      <c r="S56" s="49"/>
      <c r="T56" s="49"/>
      <c r="U56" s="34"/>
      <c r="V56" s="34"/>
      <c r="W56" s="34"/>
      <c r="X56" s="35"/>
    </row>
    <row r="57" spans="1:24" ht="25.5" x14ac:dyDescent="0.25">
      <c r="A57" s="33"/>
      <c r="B57" s="34" t="s">
        <v>21</v>
      </c>
      <c r="C57" s="50">
        <v>99.9</v>
      </c>
      <c r="D57" s="17">
        <v>99.95</v>
      </c>
      <c r="E57" s="34" t="s">
        <v>44</v>
      </c>
      <c r="F57" s="51">
        <v>99.95</v>
      </c>
      <c r="G57" s="18">
        <v>99.99</v>
      </c>
      <c r="H57" s="34" t="s">
        <v>53</v>
      </c>
      <c r="I57" s="52">
        <v>99.9</v>
      </c>
      <c r="J57" s="18">
        <v>99.95</v>
      </c>
      <c r="K57" s="34" t="s">
        <v>60</v>
      </c>
      <c r="L57" s="50">
        <v>99.95</v>
      </c>
      <c r="M57" s="18">
        <v>99.99</v>
      </c>
      <c r="N57" s="34" t="s">
        <v>55</v>
      </c>
      <c r="O57" s="52">
        <v>99.9</v>
      </c>
      <c r="P57" s="18">
        <v>99.95</v>
      </c>
      <c r="Q57" s="34"/>
      <c r="R57" s="53"/>
      <c r="S57" s="53"/>
      <c r="T57" s="53"/>
      <c r="U57" s="34"/>
      <c r="V57" s="24"/>
      <c r="W57" s="24"/>
      <c r="X57" s="35"/>
    </row>
    <row r="58" spans="1:24" ht="38.25" x14ac:dyDescent="0.25">
      <c r="A58" s="33"/>
      <c r="B58" s="34" t="s">
        <v>22</v>
      </c>
      <c r="C58" s="50">
        <v>99.9</v>
      </c>
      <c r="D58" s="17">
        <v>99.95</v>
      </c>
      <c r="E58" s="34" t="s">
        <v>62</v>
      </c>
      <c r="F58" s="50">
        <v>99.95</v>
      </c>
      <c r="G58" s="18">
        <v>99.99</v>
      </c>
      <c r="H58" s="34" t="s">
        <v>54</v>
      </c>
      <c r="I58" s="50">
        <v>99.9</v>
      </c>
      <c r="J58" s="18">
        <v>99.95</v>
      </c>
      <c r="K58" s="34" t="s">
        <v>41</v>
      </c>
      <c r="L58" s="51">
        <v>99.95</v>
      </c>
      <c r="M58" s="17">
        <v>99</v>
      </c>
      <c r="N58" s="34" t="s">
        <v>56</v>
      </c>
      <c r="O58" s="52">
        <v>99.9</v>
      </c>
      <c r="P58" s="18">
        <v>99.95</v>
      </c>
      <c r="Q58" s="34"/>
      <c r="R58" s="53"/>
      <c r="S58" s="53"/>
      <c r="T58" s="53"/>
      <c r="U58" s="34"/>
      <c r="V58" s="24"/>
      <c r="W58" s="24"/>
      <c r="X58" s="35"/>
    </row>
    <row r="59" spans="1:24" ht="25.5" x14ac:dyDescent="0.25">
      <c r="A59" s="33"/>
      <c r="B59" s="34"/>
      <c r="C59" s="24"/>
      <c r="D59" s="24"/>
      <c r="E59" s="34" t="s">
        <v>63</v>
      </c>
      <c r="F59" s="54">
        <v>99.95</v>
      </c>
      <c r="G59" s="18">
        <v>99.99</v>
      </c>
      <c r="H59" s="34" t="s">
        <v>38</v>
      </c>
      <c r="I59" s="50">
        <v>98</v>
      </c>
      <c r="J59" s="17">
        <v>99.5</v>
      </c>
      <c r="K59" s="34" t="s">
        <v>64</v>
      </c>
      <c r="L59" s="50">
        <v>99.5</v>
      </c>
      <c r="M59" s="17">
        <v>99.5</v>
      </c>
      <c r="N59" s="34" t="s">
        <v>42</v>
      </c>
      <c r="O59" s="50">
        <v>98</v>
      </c>
      <c r="P59" s="17">
        <v>99.5</v>
      </c>
      <c r="Q59" s="24"/>
      <c r="R59" s="53"/>
      <c r="S59" s="53"/>
      <c r="T59" s="53"/>
      <c r="U59" s="34"/>
      <c r="V59" s="24"/>
      <c r="W59" s="24"/>
      <c r="X59" s="35"/>
    </row>
    <row r="60" spans="1:24" x14ac:dyDescent="0.25">
      <c r="A60" s="33"/>
      <c r="B60" s="34"/>
      <c r="C60" s="24"/>
      <c r="D60" s="24"/>
      <c r="E60" s="34"/>
      <c r="F60" s="24"/>
      <c r="G60" s="24"/>
      <c r="H60" s="34" t="s">
        <v>156</v>
      </c>
      <c r="I60" s="50">
        <v>99.5</v>
      </c>
      <c r="J60" s="18">
        <v>99.9</v>
      </c>
      <c r="K60" s="34"/>
      <c r="L60" s="24"/>
      <c r="M60" s="24"/>
      <c r="N60" s="34" t="s">
        <v>157</v>
      </c>
      <c r="O60" s="50">
        <v>99.5</v>
      </c>
      <c r="P60" s="18">
        <v>99.9</v>
      </c>
      <c r="Q60" s="34"/>
      <c r="R60" s="53"/>
      <c r="S60" s="53"/>
      <c r="T60" s="53"/>
      <c r="U60" s="34"/>
      <c r="V60" s="24"/>
      <c r="W60" s="24"/>
      <c r="X60" s="35"/>
    </row>
    <row r="61" spans="1:24" x14ac:dyDescent="0.25">
      <c r="A61" s="33"/>
      <c r="B61" s="34"/>
      <c r="C61" s="24"/>
      <c r="D61" s="24"/>
      <c r="E61" s="34"/>
      <c r="F61" s="24"/>
      <c r="G61" s="24"/>
      <c r="H61" s="34" t="s">
        <v>158</v>
      </c>
      <c r="I61" s="50">
        <v>99.5</v>
      </c>
      <c r="J61" s="18">
        <v>99.9</v>
      </c>
      <c r="K61" s="34"/>
      <c r="L61" s="24"/>
      <c r="M61" s="24"/>
      <c r="N61" s="34" t="s">
        <v>159</v>
      </c>
      <c r="O61" s="50">
        <v>99.5</v>
      </c>
      <c r="P61" s="18">
        <v>99.9</v>
      </c>
      <c r="Q61" s="34"/>
      <c r="R61" s="53"/>
      <c r="S61" s="53"/>
      <c r="T61" s="53"/>
      <c r="U61" s="34"/>
      <c r="V61" s="24"/>
      <c r="W61" s="24"/>
      <c r="X61" s="35"/>
    </row>
    <row r="62" spans="1:24" ht="25.5" x14ac:dyDescent="0.25">
      <c r="A62" s="33"/>
      <c r="B62" s="34"/>
      <c r="C62" s="24"/>
      <c r="D62" s="24"/>
      <c r="E62" s="34"/>
      <c r="F62" s="24"/>
      <c r="G62" s="24"/>
      <c r="H62" s="34" t="s">
        <v>39</v>
      </c>
      <c r="I62" s="50">
        <v>99.5</v>
      </c>
      <c r="J62" s="18">
        <v>99.9</v>
      </c>
      <c r="K62" s="34"/>
      <c r="L62" s="24"/>
      <c r="M62" s="24"/>
      <c r="N62" s="34" t="s">
        <v>43</v>
      </c>
      <c r="O62" s="50">
        <v>99.5</v>
      </c>
      <c r="P62" s="18">
        <v>99.9</v>
      </c>
      <c r="Q62" s="34"/>
      <c r="R62" s="53"/>
      <c r="S62" s="53"/>
      <c r="T62" s="53"/>
      <c r="U62" s="34"/>
      <c r="V62" s="24"/>
      <c r="W62" s="24"/>
      <c r="X62" s="35"/>
    </row>
    <row r="63" spans="1:24" ht="25.5" x14ac:dyDescent="0.25">
      <c r="A63" s="33"/>
      <c r="B63" s="34"/>
      <c r="C63" s="24"/>
      <c r="D63" s="24"/>
      <c r="E63" s="34"/>
      <c r="F63" s="24"/>
      <c r="G63" s="24"/>
      <c r="H63" s="34" t="s">
        <v>49</v>
      </c>
      <c r="I63" s="50">
        <v>98</v>
      </c>
      <c r="J63" s="17">
        <v>99</v>
      </c>
      <c r="K63" s="34"/>
      <c r="L63" s="24"/>
      <c r="M63" s="24"/>
      <c r="N63" s="34" t="s">
        <v>50</v>
      </c>
      <c r="O63" s="50">
        <v>98</v>
      </c>
      <c r="P63" s="17">
        <v>99</v>
      </c>
      <c r="Q63" s="24"/>
      <c r="R63" s="53"/>
      <c r="S63" s="53"/>
      <c r="T63" s="53"/>
      <c r="U63" s="34"/>
      <c r="V63" s="24"/>
      <c r="W63" s="24"/>
      <c r="X63" s="35"/>
    </row>
    <row r="64" spans="1:24" ht="13.5" thickBot="1" x14ac:dyDescent="0.3">
      <c r="A64" s="36"/>
      <c r="B64" s="37"/>
      <c r="C64" s="38">
        <f>((C56/100)*(C57/100)*(C58/100))*100</f>
        <v>99.700299900000033</v>
      </c>
      <c r="D64" s="38">
        <f>((D56/100)*(D57/100)*(D58/100))*100</f>
        <v>99.850074987500008</v>
      </c>
      <c r="E64" s="37"/>
      <c r="F64" s="38">
        <f>((F56/100)*(F57/100)*(F58/100)*(F59/100))*100</f>
        <v>99.800149950006272</v>
      </c>
      <c r="G64" s="38">
        <f>((G56/100)*(G57/100)*(G58/100)*(G59/100))*100</f>
        <v>99.960005999599971</v>
      </c>
      <c r="H64" s="37"/>
      <c r="I64" s="38">
        <f>((I56/100)*(I57/100)*(I58/100)*(I59/100)*(I60/100)*(I61/100)*(I62/100)*(I63/100))*100</f>
        <v>94.323054947181419</v>
      </c>
      <c r="J64" s="38">
        <f>((J56/100)*(J57/100)*(J58/100)*(J59/100)*(J60/100)*(J61/100)*(J62/100)*(J63/100))*100</f>
        <v>98.062539390929388</v>
      </c>
      <c r="K64" s="37"/>
      <c r="L64" s="38">
        <f>((L56/100)*(L57/100)*(L58/100)*(L59/100))*100</f>
        <v>99.350824612562519</v>
      </c>
      <c r="M64" s="38">
        <f>((M56/100)*(M57/100)*(M58/100)*(M59/100))*100</f>
        <v>98.485299985049991</v>
      </c>
      <c r="N64" s="37"/>
      <c r="O64" s="38">
        <f>((O56/100)*(O57/100)*(O58/100)*(O59/100)*(O60/100)*(O61/100)*(O62/100)*(O63/100))*100</f>
        <v>94.323054947181419</v>
      </c>
      <c r="P64" s="38">
        <f>((P56/100)*(P57/100)*(P58/100)*(P59/100)*(P60/100)*(P61/100)*(P62/100)*(P63/100))*100</f>
        <v>98.062539390929388</v>
      </c>
      <c r="Q64" s="38"/>
      <c r="R64" s="55">
        <f>((C64/100)*(F64/100)*(I64/100)*(L64/100)*(O64/100))*100</f>
        <v>87.949798988359575</v>
      </c>
      <c r="S64" s="56">
        <f>((D64/100)*(G64/100)*(J64/100)*(M64/100)*(P64/100))*100</f>
        <v>94.526233162413192</v>
      </c>
      <c r="T64" s="57"/>
      <c r="U64" s="37"/>
      <c r="V64" s="38"/>
      <c r="W64" s="38"/>
      <c r="X64" s="39"/>
    </row>
  </sheetData>
  <mergeCells count="21">
    <mergeCell ref="B2:B3"/>
    <mergeCell ref="E2:E3"/>
    <mergeCell ref="H2:H3"/>
    <mergeCell ref="K2:K3"/>
    <mergeCell ref="N2:N3"/>
    <mergeCell ref="X2:X3"/>
    <mergeCell ref="C17:D17"/>
    <mergeCell ref="F17:G17"/>
    <mergeCell ref="I17:J17"/>
    <mergeCell ref="L17:M17"/>
    <mergeCell ref="O17:P17"/>
    <mergeCell ref="U2:U3"/>
    <mergeCell ref="R17:S17"/>
    <mergeCell ref="V17:W17"/>
    <mergeCell ref="R53:S53"/>
    <mergeCell ref="V53:W53"/>
    <mergeCell ref="C53:D53"/>
    <mergeCell ref="F53:G53"/>
    <mergeCell ref="I53:J53"/>
    <mergeCell ref="L53:M53"/>
    <mergeCell ref="O53:P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 for Roller Bearing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Sondalini</dc:creator>
  <cp:lastModifiedBy>Mike</cp:lastModifiedBy>
  <dcterms:created xsi:type="dcterms:W3CDTF">2015-04-19T01:01:14Z</dcterms:created>
  <dcterms:modified xsi:type="dcterms:W3CDTF">2017-05-08T00:29:21Z</dcterms:modified>
</cp:coreProperties>
</file>